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25 " sheetId="1" r:id="rId1"/>
    <sheet name="226 " sheetId="2" r:id="rId2"/>
    <sheet name="290" sheetId="3" r:id="rId3"/>
    <sheet name="310" sheetId="4" r:id="rId4"/>
    <sheet name="340" sheetId="5" r:id="rId5"/>
  </sheets>
  <definedNames>
    <definedName name="_xlnm.Print_Titles" localSheetId="0">'225 '!$A:$A</definedName>
    <definedName name="_xlnm.Print_Titles" localSheetId="1">'226 '!$A:$A</definedName>
    <definedName name="_xlnm.Print_Titles" localSheetId="2">'290'!$A:$A</definedName>
    <definedName name="_xlnm.Print_Titles" localSheetId="4">'340'!$A:$A</definedName>
  </definedNames>
  <calcPr fullCalcOnLoad="1"/>
</workbook>
</file>

<file path=xl/comments2.xml><?xml version="1.0" encoding="utf-8"?>
<comments xmlns="http://schemas.openxmlformats.org/spreadsheetml/2006/main">
  <authors>
    <author>deripasko_mu</author>
  </authors>
  <commentList>
    <comment ref="S6" authorId="0">
      <text>
        <r>
          <rPr>
            <b/>
            <sz val="8"/>
            <rFont val="Tahoma"/>
            <family val="0"/>
          </rPr>
          <t>deripasko_mu:</t>
        </r>
        <r>
          <rPr>
            <sz val="8"/>
            <rFont val="Tahoma"/>
            <family val="0"/>
          </rPr>
          <t xml:space="preserve">
13000 - составление и получение паспорта
5000 приборы учета холодного водоснабжения
6000 приборы учета горячей воды</t>
        </r>
      </text>
    </comment>
  </commentList>
</comments>
</file>

<file path=xl/sharedStrings.xml><?xml version="1.0" encoding="utf-8"?>
<sst xmlns="http://schemas.openxmlformats.org/spreadsheetml/2006/main" count="206" uniqueCount="105">
  <si>
    <t>тыс. руб.</t>
  </si>
  <si>
    <t>2011 год</t>
  </si>
  <si>
    <t>Кол-во учреждений</t>
  </si>
  <si>
    <t>Планируемый  размер расходов на приобретение материальных запасов</t>
  </si>
  <si>
    <t>в том числе</t>
  </si>
  <si>
    <t>Моющие средства</t>
  </si>
  <si>
    <t>Канцтовары</t>
  </si>
  <si>
    <t>Строительные материалы</t>
  </si>
  <si>
    <t>Расходные материалы</t>
  </si>
  <si>
    <t>ГСМ</t>
  </si>
  <si>
    <t>Зап.части</t>
  </si>
  <si>
    <t>Мягкий инвентарь( в т.ч. Спецодежда)</t>
  </si>
  <si>
    <t>Хоз.товары</t>
  </si>
  <si>
    <t>Корм для животных</t>
  </si>
  <si>
    <t>Посуда</t>
  </si>
  <si>
    <t>Светильники, бланки, стекло, рассада и прочее</t>
  </si>
  <si>
    <t xml:space="preserve">Медикаменты </t>
  </si>
  <si>
    <t>ИТОГО</t>
  </si>
  <si>
    <t>Планируемый  размер расходов на приобретение основных средств</t>
  </si>
  <si>
    <t>Технологическое оборудование</t>
  </si>
  <si>
    <t>Спортивное оборудование</t>
  </si>
  <si>
    <t>Учебное оборудование</t>
  </si>
  <si>
    <t>Хозяйственный инвентарь</t>
  </si>
  <si>
    <t>Учебники для малоимущих</t>
  </si>
  <si>
    <t>Учебная литература для библиотек</t>
  </si>
  <si>
    <t>Игрушки</t>
  </si>
  <si>
    <t>Малые формы для участков</t>
  </si>
  <si>
    <t>Музыкальное оборудование</t>
  </si>
  <si>
    <t>Оргтехника, компьютерная техника</t>
  </si>
  <si>
    <t>Сплит-системы в соответствии с требованиями нормативов</t>
  </si>
  <si>
    <t>Огнетушители</t>
  </si>
  <si>
    <t>Обмундирование</t>
  </si>
  <si>
    <t>Мебель</t>
  </si>
  <si>
    <t>Костюмы</t>
  </si>
  <si>
    <t>Оснащение школьного театра, оборудование для актового зала</t>
  </si>
  <si>
    <t>Автомобиль</t>
  </si>
  <si>
    <t>ПРОЧЕЕ</t>
  </si>
  <si>
    <t>Планируемый  размер расходов на прочие расходы</t>
  </si>
  <si>
    <t>Оплата налогов и сборов (с разбивкой по каждому налогу)</t>
  </si>
  <si>
    <t>Оплата расходов, связанных с направлением детей на соревнования, олимпиады и прочее</t>
  </si>
  <si>
    <t>Оплата пеней, госпошлин, неустоек и прочего</t>
  </si>
  <si>
    <t>Призы, подарки, грамоты, дипломы для проведения мероприятий</t>
  </si>
  <si>
    <t>Новогодние подарки</t>
  </si>
  <si>
    <t>налог на имущество( сдаваемое  безвозмездно)</t>
  </si>
  <si>
    <t>Нат пок-ль, чел.</t>
  </si>
  <si>
    <t>стоимость подарка</t>
  </si>
  <si>
    <t>Потребность, руб.</t>
  </si>
  <si>
    <t>Планируемый  размер расходов на прочие услуги</t>
  </si>
  <si>
    <t>Медицинский
осмотр</t>
  </si>
  <si>
    <t>Услуги БТИ</t>
  </si>
  <si>
    <t>Периодическая
печать</t>
  </si>
  <si>
    <t>Услуги СЭС, производственный контроль</t>
  </si>
  <si>
    <t>Лицензирование медицинских кабинетов</t>
  </si>
  <si>
    <t xml:space="preserve">Проектные работы (конкретно учреждение, проектируемый объект, цель проекта)
</t>
  </si>
  <si>
    <t>Приобретение и сопровождение лицензионных
программных продуктов</t>
  </si>
  <si>
    <t>Страхование имущества</t>
  </si>
  <si>
    <t>Аттестация рабочих мест</t>
  </si>
  <si>
    <t>Участие в семинарах, олимпиадах, мероприятиях (стартовые взносы, проживание и прочее)</t>
  </si>
  <si>
    <t>Обучение ответственных за эл.технич.без-ть, теплохоз-во и прочее</t>
  </si>
  <si>
    <t>Питание обучающихся принесении вахты на Посту №1</t>
  </si>
  <si>
    <t>Проживание при направлении в командировки</t>
  </si>
  <si>
    <t>Лицензирование образовательной деятельности</t>
  </si>
  <si>
    <t>испытание 
плавательных средств, шлюпочные и корабельные походы, испытание плав. средств, отстой судов, проверка связи,</t>
  </si>
  <si>
    <r>
      <t xml:space="preserve">Обучение !С (Информационные системы), </t>
    </r>
    <r>
      <rPr>
        <sz val="10"/>
        <color indexed="11"/>
        <rFont val="Arial Cyr"/>
        <family val="0"/>
      </rPr>
      <t>установка АПС</t>
    </r>
  </si>
  <si>
    <t>Нат пок-ль, ед.</t>
  </si>
  <si>
    <t>Тариф</t>
  </si>
  <si>
    <t>Тариф средний</t>
  </si>
  <si>
    <t>Кол-во изданий</t>
  </si>
  <si>
    <t>Стоимость</t>
  </si>
  <si>
    <t>Нат пок-ль, учр.</t>
  </si>
  <si>
    <t>Нат пок-ль, учрежд.</t>
  </si>
  <si>
    <t>Кол-во учреж-дений</t>
  </si>
  <si>
    <t>Планируемый  размер расходов на содержание имущества</t>
  </si>
  <si>
    <t>Содержание и ремонт оргтехники</t>
  </si>
  <si>
    <t>Заправка картриджей</t>
  </si>
  <si>
    <t>Ремонт и т/о транспортных средств</t>
  </si>
  <si>
    <t>Ремонт и т/о медицинской техники</t>
  </si>
  <si>
    <t>Электроизмерительные работы и прозвонка</t>
  </si>
  <si>
    <t>Противопожарная пропитка конструкций</t>
  </si>
  <si>
    <t>Заправка огнетушителей</t>
  </si>
  <si>
    <t>Испытания пож.кранов</t>
  </si>
  <si>
    <t>Промывка и опрессовка системы отопления</t>
  </si>
  <si>
    <t>Поверка измерительных приборов</t>
  </si>
  <si>
    <t>Испытание пожарных лестниц</t>
  </si>
  <si>
    <t>содержание контейнерных площадок</t>
  </si>
  <si>
    <t>Услуги прачечной</t>
  </si>
  <si>
    <t>Обрезка деревьев</t>
  </si>
  <si>
    <t>Настройка пианино</t>
  </si>
  <si>
    <t>Установка противопожарных дверей</t>
  </si>
  <si>
    <t>Нат пок-ль, м2</t>
  </si>
  <si>
    <t>Нат пок-ль, кол-во заправок.</t>
  </si>
  <si>
    <t>Нат пок-ль, м2.</t>
  </si>
  <si>
    <t>Нат пок-ль, кг.</t>
  </si>
  <si>
    <t>Исполнитель</t>
  </si>
  <si>
    <t xml:space="preserve">Ремонт и т/о технологического оборудования </t>
  </si>
  <si>
    <t>МОУ</t>
  </si>
  <si>
    <t xml:space="preserve">ИТОГО </t>
  </si>
  <si>
    <t>Наименование учреждения</t>
  </si>
  <si>
    <t>Ремонт и тех.обслуживание счетчиков (в т.ч. ПОВЕРКА СЧЕТЧИКОВ)</t>
  </si>
  <si>
    <t>Нат пок-ль, кол-во приборов</t>
  </si>
  <si>
    <t>Расчет расходов на содержание имущества (КОСГУ 225) на 2012 год по муниципальным образовательным учреждениям, находящимся в ведении департамента по образованию администрации Волгограда</t>
  </si>
  <si>
    <t>Расчет расходов на прочие услуги (КОСГУ 226) на 2012 год по муниципальным образовательным учреждениям, находящимся в ведении департамента по образованию администрации Волгограда</t>
  </si>
  <si>
    <t>Расчет расходов на прочие расходы (КОСГУ 290) на 2011 год по муниципальным образовательным учреждениям, находящимся в ведении комитета по образованию администрации Волгограда</t>
  </si>
  <si>
    <t>Расчет расходов на приобретение основных средств (КОСГУ 310) на 2012 год по муниципальным образовательным учреждения, находящимся в ведении комитета по образованию администрации Волгограда</t>
  </si>
  <si>
    <t>Расчет расходов на приобретение материальных запасов (КОСГУ 340) на 2012 год по муниципальным образовательным учреждениям, находящимся в ведении комитета по образованию администрации Волгограда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</si>
</sst>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#,##0.0"/>
    <numFmt numFmtId="167" formatCode="#,##0.000000"/>
    <numFmt numFmtId="168" formatCode="#,##0.00000"/>
    <numFmt numFmtId="169" formatCode="0.00000"/>
    <numFmt numFmtId="170" formatCode="#,##0.00_ ;[Red]\-#,##0.00\ "/>
    <numFmt numFmtId="171" formatCode="0.000"/>
    <numFmt numFmtId="172" formatCode="_-* #,##0.0_р_._-;\-* #,##0.0_р_._-;_-* &quot;-&quot;??_р_._-;_-@_-"/>
    <numFmt numFmtId="173" formatCode="_-* #,##0.0_р_._-;\-* #,##0.0_р_._-;_-* &quot;-&quot;?_р_._-;_-@_-"/>
    <numFmt numFmtId="174" formatCode="#,##0.000"/>
    <numFmt numFmtId="175" formatCode="0.000000"/>
    <numFmt numFmtId="176" formatCode="#,##0_ ;[Red]\-#,##0\ "/>
    <numFmt numFmtId="177" formatCode="#,##0.0_ ;[Red]\-#,##0.0\ "/>
    <numFmt numFmtId="178" formatCode="0.0000000"/>
    <numFmt numFmtId="179" formatCode="_-* #,##0_р_._-;\-* #,##0_р_._-;_-* &quot;-&quot;??_р_._-;_-@_-"/>
    <numFmt numFmtId="180" formatCode="_-* #,##0.000_р_._-;\-* #,##0.000_р_._-;_-* &quot;-&quot;??_р_._-;_-@_-"/>
    <numFmt numFmtId="181" formatCode="0.0E+00"/>
    <numFmt numFmtId="182" formatCode="0E+0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0000"/>
    <numFmt numFmtId="200" formatCode="0.0000000000"/>
    <numFmt numFmtId="201" formatCode="0.000000000"/>
    <numFmt numFmtId="202" formatCode="0.00000000000"/>
    <numFmt numFmtId="203" formatCode="0.000000000000"/>
    <numFmt numFmtId="204" formatCode="#,##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13">
    <font>
      <sz val="10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sz val="10"/>
      <color indexed="11"/>
      <name val="Arial Cyr"/>
      <family val="0"/>
    </font>
    <font>
      <sz val="8"/>
      <name val="Arial"/>
      <family val="0"/>
    </font>
    <font>
      <sz val="10"/>
      <name val="Arial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8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/>
    </xf>
    <xf numFmtId="4" fontId="2" fillId="2" borderId="0" xfId="0" applyNumberFormat="1" applyFont="1" applyFill="1" applyAlignment="1">
      <alignment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3" borderId="8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6" fillId="4" borderId="1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/>
    </xf>
    <xf numFmtId="4" fontId="2" fillId="3" borderId="15" xfId="0" applyNumberFormat="1" applyFont="1" applyFill="1" applyBorder="1" applyAlignment="1">
      <alignment/>
    </xf>
    <xf numFmtId="4" fontId="2" fillId="4" borderId="16" xfId="0" applyNumberFormat="1" applyFont="1" applyFill="1" applyBorder="1" applyAlignment="1">
      <alignment/>
    </xf>
    <xf numFmtId="0" fontId="2" fillId="5" borderId="6" xfId="0" applyFont="1" applyFill="1" applyBorder="1" applyAlignment="1">
      <alignment horizontal="left"/>
    </xf>
    <xf numFmtId="3" fontId="2" fillId="5" borderId="6" xfId="0" applyNumberFormat="1" applyFont="1" applyFill="1" applyBorder="1" applyAlignment="1">
      <alignment/>
    </xf>
    <xf numFmtId="0" fontId="0" fillId="0" borderId="6" xfId="0" applyFont="1" applyBorder="1" applyAlignment="1">
      <alignment horizontal="left"/>
    </xf>
    <xf numFmtId="4" fontId="2" fillId="3" borderId="8" xfId="0" applyNumberFormat="1" applyFont="1" applyFill="1" applyBorder="1" applyAlignment="1">
      <alignment/>
    </xf>
    <xf numFmtId="4" fontId="2" fillId="4" borderId="8" xfId="0" applyNumberFormat="1" applyFont="1" applyFill="1" applyBorder="1" applyAlignment="1">
      <alignment/>
    </xf>
    <xf numFmtId="1" fontId="2" fillId="0" borderId="8" xfId="0" applyNumberFormat="1" applyFont="1" applyBorder="1" applyAlignment="1">
      <alignment/>
    </xf>
    <xf numFmtId="0" fontId="0" fillId="4" borderId="8" xfId="0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3" fontId="2" fillId="2" borderId="17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/>
    </xf>
    <xf numFmtId="3" fontId="2" fillId="5" borderId="17" xfId="0" applyNumberFormat="1" applyFont="1" applyFill="1" applyBorder="1" applyAlignment="1">
      <alignment horizontal="center"/>
    </xf>
    <xf numFmtId="4" fontId="2" fillId="5" borderId="8" xfId="0" applyNumberFormat="1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6" fillId="6" borderId="21" xfId="0" applyNumberFormat="1" applyFont="1" applyFill="1" applyBorder="1" applyAlignment="1">
      <alignment horizontal="center" vertical="center" wrapText="1"/>
    </xf>
    <xf numFmtId="164" fontId="6" fillId="6" borderId="22" xfId="0" applyNumberFormat="1" applyFont="1" applyFill="1" applyBorder="1" applyAlignment="1">
      <alignment horizontal="center" vertical="center" wrapText="1"/>
    </xf>
    <xf numFmtId="164" fontId="6" fillId="6" borderId="23" xfId="0" applyNumberFormat="1" applyFont="1" applyFill="1" applyBorder="1" applyAlignment="1">
      <alignment horizontal="center" vertical="center" wrapText="1"/>
    </xf>
    <xf numFmtId="0" fontId="8" fillId="0" borderId="24" xfId="18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5" borderId="7" xfId="0" applyFont="1" applyFill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6" fillId="4" borderId="21" xfId="0" applyNumberFormat="1" applyFont="1" applyFill="1" applyBorder="1" applyAlignment="1">
      <alignment horizontal="center" vertical="center" wrapText="1"/>
    </xf>
    <xf numFmtId="164" fontId="6" fillId="4" borderId="22" xfId="0" applyNumberFormat="1" applyFont="1" applyFill="1" applyBorder="1" applyAlignment="1">
      <alignment horizontal="center" vertical="center" wrapText="1"/>
    </xf>
    <xf numFmtId="164" fontId="6" fillId="4" borderId="23" xfId="0" applyNumberFormat="1" applyFont="1" applyFill="1" applyBorder="1" applyAlignment="1">
      <alignment horizontal="center" vertical="center" wrapText="1"/>
    </xf>
    <xf numFmtId="0" fontId="8" fillId="0" borderId="19" xfId="18" applyFont="1" applyBorder="1" applyAlignment="1">
      <alignment horizontal="center" vertical="center" wrapText="1"/>
      <protection/>
    </xf>
    <xf numFmtId="0" fontId="8" fillId="0" borderId="25" xfId="18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8 КР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"/>
  <sheetViews>
    <sheetView tabSelected="1" workbookViewId="0" topLeftCell="A1">
      <pane xSplit="3" ySplit="7" topLeftCell="AS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W9" sqref="AW9:AX9"/>
    </sheetView>
  </sheetViews>
  <sheetFormatPr defaultColWidth="9.00390625" defaultRowHeight="12.75"/>
  <cols>
    <col min="1" max="1" width="31.625" style="0" customWidth="1"/>
    <col min="2" max="2" width="7.75390625" style="0" customWidth="1"/>
    <col min="3" max="3" width="14.125" style="0" customWidth="1"/>
    <col min="4" max="4" width="11.375" style="0" bestFit="1" customWidth="1"/>
    <col min="5" max="5" width="8.00390625" style="0" customWidth="1"/>
    <col min="6" max="6" width="13.25390625" style="0" bestFit="1" customWidth="1"/>
    <col min="7" max="7" width="13.875" style="0" bestFit="1" customWidth="1"/>
    <col min="8" max="8" width="6.625" style="0" bestFit="1" customWidth="1"/>
    <col min="9" max="9" width="13.25390625" style="0" bestFit="1" customWidth="1"/>
    <col min="10" max="10" width="12.00390625" style="0" bestFit="1" customWidth="1"/>
    <col min="11" max="11" width="8.125" style="0" customWidth="1"/>
    <col min="12" max="12" width="13.25390625" style="0" bestFit="1" customWidth="1"/>
    <col min="13" max="13" width="11.375" style="0" bestFit="1" customWidth="1"/>
    <col min="15" max="15" width="13.25390625" style="0" bestFit="1" customWidth="1"/>
    <col min="16" max="16" width="12.00390625" style="0" bestFit="1" customWidth="1"/>
    <col min="17" max="17" width="8.125" style="0" bestFit="1" customWidth="1"/>
    <col min="18" max="18" width="14.625" style="0" customWidth="1"/>
    <col min="19" max="19" width="12.00390625" style="0" bestFit="1" customWidth="1"/>
    <col min="21" max="21" width="14.625" style="0" bestFit="1" customWidth="1"/>
    <col min="22" max="22" width="9.25390625" style="0" bestFit="1" customWidth="1"/>
    <col min="24" max="24" width="13.25390625" style="0" bestFit="1" customWidth="1"/>
    <col min="25" max="25" width="12.25390625" style="0" bestFit="1" customWidth="1"/>
    <col min="26" max="26" width="8.625" style="0" customWidth="1"/>
    <col min="27" max="27" width="13.25390625" style="0" bestFit="1" customWidth="1"/>
    <col min="28" max="28" width="11.375" style="0" bestFit="1" customWidth="1"/>
    <col min="29" max="29" width="6.75390625" style="0" customWidth="1"/>
    <col min="30" max="30" width="13.25390625" style="0" bestFit="1" customWidth="1"/>
    <col min="31" max="31" width="11.375" style="0" bestFit="1" customWidth="1"/>
    <col min="32" max="32" width="8.125" style="0" bestFit="1" customWidth="1"/>
    <col min="33" max="33" width="13.25390625" style="0" bestFit="1" customWidth="1"/>
    <col min="34" max="34" width="13.125" style="0" customWidth="1"/>
    <col min="35" max="35" width="5.625" style="0" bestFit="1" customWidth="1"/>
    <col min="36" max="36" width="13.25390625" style="0" bestFit="1" customWidth="1"/>
    <col min="37" max="37" width="9.25390625" style="0" bestFit="1" customWidth="1"/>
    <col min="39" max="39" width="13.25390625" style="0" bestFit="1" customWidth="1"/>
    <col min="40" max="40" width="10.375" style="0" customWidth="1"/>
    <col min="41" max="41" width="8.25390625" style="0" customWidth="1"/>
    <col min="42" max="42" width="10.25390625" style="0" bestFit="1" customWidth="1"/>
    <col min="43" max="43" width="11.375" style="0" bestFit="1" customWidth="1"/>
    <col min="44" max="44" width="5.625" style="0" bestFit="1" customWidth="1"/>
    <col min="45" max="45" width="13.25390625" style="0" bestFit="1" customWidth="1"/>
    <col min="46" max="46" width="8.875" style="0" bestFit="1" customWidth="1"/>
    <col min="47" max="47" width="5.625" style="0" bestFit="1" customWidth="1"/>
    <col min="48" max="48" width="10.25390625" style="0" bestFit="1" customWidth="1"/>
    <col min="49" max="49" width="11.375" style="0" bestFit="1" customWidth="1"/>
    <col min="50" max="50" width="8.125" style="0" bestFit="1" customWidth="1"/>
    <col min="51" max="51" width="13.25390625" style="0" bestFit="1" customWidth="1"/>
    <col min="52" max="52" width="12.00390625" style="0" bestFit="1" customWidth="1"/>
    <col min="54" max="54" width="14.625" style="0" bestFit="1" customWidth="1"/>
    <col min="55" max="55" width="15.375" style="0" bestFit="1" customWidth="1"/>
  </cols>
  <sheetData>
    <row r="1" spans="2:51" ht="12.75" customHeight="1">
      <c r="B1" s="67"/>
      <c r="C1" s="67"/>
      <c r="D1" s="79" t="s">
        <v>100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28"/>
      <c r="AV1" s="28"/>
      <c r="AW1" s="28"/>
      <c r="AX1" s="28"/>
      <c r="AY1" s="28"/>
    </row>
    <row r="2" spans="1:51" ht="28.5" customHeight="1">
      <c r="A2" s="67"/>
      <c r="B2" s="67"/>
      <c r="C2" s="67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28"/>
      <c r="AV2" s="28"/>
      <c r="AW2" s="28"/>
      <c r="AX2" s="28"/>
      <c r="AY2" s="28"/>
    </row>
    <row r="3" ht="13.5" thickBot="1"/>
    <row r="4" spans="1:55" s="3" customFormat="1" ht="13.5" thickBot="1">
      <c r="A4" s="92" t="s">
        <v>97</v>
      </c>
      <c r="B4" s="60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2"/>
    </row>
    <row r="5" spans="1:55" s="3" customFormat="1" ht="55.5" customHeight="1" thickBot="1">
      <c r="A5" s="93"/>
      <c r="B5" s="90" t="s">
        <v>71</v>
      </c>
      <c r="C5" s="88" t="s">
        <v>72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5"/>
    </row>
    <row r="6" spans="1:55" s="29" customFormat="1" ht="64.5" customHeight="1" thickBot="1">
      <c r="A6" s="93"/>
      <c r="B6" s="91"/>
      <c r="C6" s="89"/>
      <c r="D6" s="73" t="s">
        <v>73</v>
      </c>
      <c r="E6" s="74"/>
      <c r="F6" s="75"/>
      <c r="G6" s="70" t="s">
        <v>74</v>
      </c>
      <c r="H6" s="71"/>
      <c r="I6" s="72"/>
      <c r="J6" s="76" t="s">
        <v>94</v>
      </c>
      <c r="K6" s="77"/>
      <c r="L6" s="78"/>
      <c r="M6" s="70" t="s">
        <v>75</v>
      </c>
      <c r="N6" s="71"/>
      <c r="O6" s="72"/>
      <c r="P6" s="73" t="s">
        <v>76</v>
      </c>
      <c r="Q6" s="74"/>
      <c r="R6" s="75"/>
      <c r="S6" s="76" t="s">
        <v>98</v>
      </c>
      <c r="T6" s="77"/>
      <c r="U6" s="78"/>
      <c r="V6" s="70" t="s">
        <v>77</v>
      </c>
      <c r="W6" s="71"/>
      <c r="X6" s="72"/>
      <c r="Y6" s="73" t="s">
        <v>78</v>
      </c>
      <c r="Z6" s="74"/>
      <c r="AA6" s="75"/>
      <c r="AB6" s="70" t="s">
        <v>79</v>
      </c>
      <c r="AC6" s="71"/>
      <c r="AD6" s="72"/>
      <c r="AE6" s="76" t="s">
        <v>80</v>
      </c>
      <c r="AF6" s="77"/>
      <c r="AG6" s="78"/>
      <c r="AH6" s="70" t="s">
        <v>81</v>
      </c>
      <c r="AI6" s="71"/>
      <c r="AJ6" s="72"/>
      <c r="AK6" s="70" t="s">
        <v>82</v>
      </c>
      <c r="AL6" s="71"/>
      <c r="AM6" s="72"/>
      <c r="AN6" s="80" t="s">
        <v>83</v>
      </c>
      <c r="AO6" s="81"/>
      <c r="AP6" s="82"/>
      <c r="AQ6" s="83" t="s">
        <v>84</v>
      </c>
      <c r="AR6" s="84"/>
      <c r="AS6" s="85"/>
      <c r="AT6" s="80" t="s">
        <v>85</v>
      </c>
      <c r="AU6" s="81"/>
      <c r="AV6" s="82"/>
      <c r="AW6" s="63" t="s">
        <v>86</v>
      </c>
      <c r="AX6" s="64"/>
      <c r="AY6" s="65"/>
      <c r="AZ6" s="66" t="s">
        <v>87</v>
      </c>
      <c r="BA6" s="86"/>
      <c r="BB6" s="87"/>
      <c r="BC6" s="36" t="s">
        <v>88</v>
      </c>
    </row>
    <row r="7" spans="1:55" s="29" customFormat="1" ht="33.75">
      <c r="A7" s="93"/>
      <c r="B7" s="91"/>
      <c r="C7" s="89"/>
      <c r="D7" s="38" t="s">
        <v>64</v>
      </c>
      <c r="E7" s="38" t="s">
        <v>65</v>
      </c>
      <c r="F7" s="38" t="s">
        <v>46</v>
      </c>
      <c r="G7" s="30" t="s">
        <v>90</v>
      </c>
      <c r="H7" s="30" t="s">
        <v>65</v>
      </c>
      <c r="I7" s="30" t="s">
        <v>46</v>
      </c>
      <c r="J7" s="37" t="s">
        <v>64</v>
      </c>
      <c r="K7" s="37" t="s">
        <v>65</v>
      </c>
      <c r="L7" s="37" t="s">
        <v>46</v>
      </c>
      <c r="M7" s="30" t="s">
        <v>64</v>
      </c>
      <c r="N7" s="30" t="s">
        <v>65</v>
      </c>
      <c r="O7" s="30" t="s">
        <v>46</v>
      </c>
      <c r="P7" s="38" t="s">
        <v>64</v>
      </c>
      <c r="Q7" s="38" t="s">
        <v>65</v>
      </c>
      <c r="R7" s="38" t="s">
        <v>46</v>
      </c>
      <c r="S7" s="37" t="s">
        <v>64</v>
      </c>
      <c r="T7" s="37" t="s">
        <v>65</v>
      </c>
      <c r="U7" s="37" t="s">
        <v>46</v>
      </c>
      <c r="V7" s="30" t="s">
        <v>70</v>
      </c>
      <c r="W7" s="30" t="s">
        <v>65</v>
      </c>
      <c r="X7" s="30" t="s">
        <v>46</v>
      </c>
      <c r="Y7" s="38" t="s">
        <v>91</v>
      </c>
      <c r="Z7" s="38" t="s">
        <v>65</v>
      </c>
      <c r="AA7" s="38" t="s">
        <v>46</v>
      </c>
      <c r="AB7" s="30" t="s">
        <v>64</v>
      </c>
      <c r="AC7" s="30" t="s">
        <v>65</v>
      </c>
      <c r="AD7" s="30" t="s">
        <v>46</v>
      </c>
      <c r="AE7" s="37" t="s">
        <v>64</v>
      </c>
      <c r="AF7" s="37" t="s">
        <v>65</v>
      </c>
      <c r="AG7" s="37" t="s">
        <v>46</v>
      </c>
      <c r="AH7" s="30" t="s">
        <v>89</v>
      </c>
      <c r="AI7" s="30" t="s">
        <v>65</v>
      </c>
      <c r="AJ7" s="30" t="s">
        <v>46</v>
      </c>
      <c r="AK7" s="30" t="s">
        <v>99</v>
      </c>
      <c r="AL7" s="30" t="s">
        <v>65</v>
      </c>
      <c r="AM7" s="30" t="s">
        <v>46</v>
      </c>
      <c r="AN7" s="30" t="s">
        <v>64</v>
      </c>
      <c r="AO7" s="30" t="s">
        <v>65</v>
      </c>
      <c r="AP7" s="30" t="s">
        <v>46</v>
      </c>
      <c r="AQ7" s="37" t="s">
        <v>64</v>
      </c>
      <c r="AR7" s="37" t="s">
        <v>65</v>
      </c>
      <c r="AS7" s="37" t="s">
        <v>46</v>
      </c>
      <c r="AT7" s="30" t="s">
        <v>92</v>
      </c>
      <c r="AU7" s="30" t="s">
        <v>65</v>
      </c>
      <c r="AV7" s="30" t="s">
        <v>46</v>
      </c>
      <c r="AW7" s="38" t="s">
        <v>64</v>
      </c>
      <c r="AX7" s="38" t="s">
        <v>65</v>
      </c>
      <c r="AY7" s="39" t="s">
        <v>46</v>
      </c>
      <c r="AZ7" s="23" t="s">
        <v>64</v>
      </c>
      <c r="BA7" s="23" t="s">
        <v>65</v>
      </c>
      <c r="BB7" s="23" t="s">
        <v>46</v>
      </c>
      <c r="BC7" s="40"/>
    </row>
    <row r="8" spans="1:55" s="15" customFormat="1" ht="12.75">
      <c r="A8" s="44" t="s">
        <v>96</v>
      </c>
      <c r="B8" s="45">
        <f>SUM(B9:B9)</f>
        <v>1</v>
      </c>
      <c r="C8" s="45">
        <f>SUM(C9:C9)</f>
        <v>0</v>
      </c>
      <c r="D8" s="45">
        <f>SUM(D9:D9)</f>
        <v>0</v>
      </c>
      <c r="E8" s="45">
        <f aca="true" t="shared" si="0" ref="E8:BC8">SUM(E9:E9)</f>
        <v>0</v>
      </c>
      <c r="F8" s="45">
        <f t="shared" si="0"/>
        <v>0</v>
      </c>
      <c r="G8" s="45">
        <f t="shared" si="0"/>
        <v>0</v>
      </c>
      <c r="H8" s="45">
        <f t="shared" si="0"/>
        <v>250</v>
      </c>
      <c r="I8" s="45">
        <f t="shared" si="0"/>
        <v>0</v>
      </c>
      <c r="J8" s="45">
        <f t="shared" si="0"/>
        <v>0</v>
      </c>
      <c r="K8" s="45">
        <f t="shared" si="0"/>
        <v>120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5">
        <f t="shared" si="0"/>
        <v>0</v>
      </c>
      <c r="S8" s="45">
        <f t="shared" si="0"/>
        <v>0</v>
      </c>
      <c r="T8" s="45">
        <f t="shared" si="0"/>
        <v>0</v>
      </c>
      <c r="U8" s="45">
        <f t="shared" si="0"/>
        <v>0</v>
      </c>
      <c r="V8" s="45">
        <f t="shared" si="0"/>
        <v>0</v>
      </c>
      <c r="W8" s="45">
        <f t="shared" si="0"/>
        <v>0</v>
      </c>
      <c r="X8" s="45">
        <f t="shared" si="0"/>
        <v>0</v>
      </c>
      <c r="Y8" s="45">
        <f t="shared" si="0"/>
        <v>0</v>
      </c>
      <c r="Z8" s="45">
        <f t="shared" si="0"/>
        <v>0</v>
      </c>
      <c r="AA8" s="45">
        <f t="shared" si="0"/>
        <v>0</v>
      </c>
      <c r="AB8" s="45">
        <f t="shared" si="0"/>
        <v>0</v>
      </c>
      <c r="AC8" s="45">
        <f t="shared" si="0"/>
        <v>0</v>
      </c>
      <c r="AD8" s="45">
        <f t="shared" si="0"/>
        <v>0</v>
      </c>
      <c r="AE8" s="45">
        <f t="shared" si="0"/>
        <v>0</v>
      </c>
      <c r="AF8" s="45">
        <f t="shared" si="0"/>
        <v>0</v>
      </c>
      <c r="AG8" s="45">
        <f t="shared" si="0"/>
        <v>0</v>
      </c>
      <c r="AH8" s="45">
        <f t="shared" si="0"/>
        <v>0</v>
      </c>
      <c r="AI8" s="45">
        <f t="shared" si="0"/>
        <v>0</v>
      </c>
      <c r="AJ8" s="45">
        <f t="shared" si="0"/>
        <v>0</v>
      </c>
      <c r="AK8" s="45">
        <f t="shared" si="0"/>
        <v>0</v>
      </c>
      <c r="AL8" s="45">
        <f t="shared" si="0"/>
        <v>0</v>
      </c>
      <c r="AM8" s="45">
        <f t="shared" si="0"/>
        <v>0</v>
      </c>
      <c r="AN8" s="45">
        <f t="shared" si="0"/>
        <v>0</v>
      </c>
      <c r="AO8" s="45">
        <f t="shared" si="0"/>
        <v>0</v>
      </c>
      <c r="AP8" s="45">
        <f t="shared" si="0"/>
        <v>0</v>
      </c>
      <c r="AQ8" s="45">
        <f t="shared" si="0"/>
        <v>0</v>
      </c>
      <c r="AR8" s="45">
        <f t="shared" si="0"/>
        <v>0</v>
      </c>
      <c r="AS8" s="45">
        <f t="shared" si="0"/>
        <v>0</v>
      </c>
      <c r="AT8" s="45">
        <f t="shared" si="0"/>
        <v>0</v>
      </c>
      <c r="AU8" s="45">
        <f t="shared" si="0"/>
        <v>0</v>
      </c>
      <c r="AV8" s="45">
        <f t="shared" si="0"/>
        <v>0</v>
      </c>
      <c r="AW8" s="45">
        <f t="shared" si="0"/>
        <v>0</v>
      </c>
      <c r="AX8" s="45">
        <f t="shared" si="0"/>
        <v>0</v>
      </c>
      <c r="AY8" s="45">
        <f t="shared" si="0"/>
        <v>0</v>
      </c>
      <c r="AZ8" s="45">
        <f t="shared" si="0"/>
        <v>0</v>
      </c>
      <c r="BA8" s="45">
        <f t="shared" si="0"/>
        <v>0</v>
      </c>
      <c r="BB8" s="45">
        <f t="shared" si="0"/>
        <v>0</v>
      </c>
      <c r="BC8" s="45">
        <f t="shared" si="0"/>
        <v>0</v>
      </c>
    </row>
    <row r="9" spans="1:55" s="15" customFormat="1" ht="12.75">
      <c r="A9" s="46" t="s">
        <v>95</v>
      </c>
      <c r="B9" s="33">
        <v>1</v>
      </c>
      <c r="C9" s="34">
        <f>F9+I9+L9+O9+R9+U9+X9+AA9+AD9+AG9+AJ9+AM9++AP9+AS9+AV9+AY9+BB9+BC9</f>
        <v>0</v>
      </c>
      <c r="D9" s="47"/>
      <c r="E9" s="47"/>
      <c r="F9" s="47">
        <f>D9*E9</f>
        <v>0</v>
      </c>
      <c r="G9" s="35"/>
      <c r="H9" s="32">
        <v>250</v>
      </c>
      <c r="I9" s="32">
        <f>G9*H9</f>
        <v>0</v>
      </c>
      <c r="J9" s="48"/>
      <c r="K9" s="48">
        <v>120</v>
      </c>
      <c r="L9" s="48">
        <f>J9*K9</f>
        <v>0</v>
      </c>
      <c r="M9" s="32"/>
      <c r="N9" s="32"/>
      <c r="O9" s="32">
        <f>M9*N9</f>
        <v>0</v>
      </c>
      <c r="P9" s="47"/>
      <c r="Q9" s="47"/>
      <c r="R9" s="47">
        <f>P9*Q9</f>
        <v>0</v>
      </c>
      <c r="S9" s="48"/>
      <c r="T9" s="48"/>
      <c r="U9" s="48">
        <f>S9*T9</f>
        <v>0</v>
      </c>
      <c r="V9" s="32"/>
      <c r="W9" s="32"/>
      <c r="X9" s="32">
        <f>V9*W9</f>
        <v>0</v>
      </c>
      <c r="Y9" s="47"/>
      <c r="Z9" s="47"/>
      <c r="AA9" s="47">
        <f>Y9*Z9</f>
        <v>0</v>
      </c>
      <c r="AB9" s="32"/>
      <c r="AC9" s="32"/>
      <c r="AD9" s="32">
        <f>AB9*AC9</f>
        <v>0</v>
      </c>
      <c r="AE9" s="48"/>
      <c r="AF9" s="48"/>
      <c r="AG9" s="48">
        <f>AE9*AF9*2</f>
        <v>0</v>
      </c>
      <c r="AH9" s="32"/>
      <c r="AI9" s="32"/>
      <c r="AJ9" s="32">
        <f>AH9*AI9</f>
        <v>0</v>
      </c>
      <c r="AK9" s="49"/>
      <c r="AL9" s="32"/>
      <c r="AM9" s="32">
        <f>AK9*AL9</f>
        <v>0</v>
      </c>
      <c r="AN9" s="32"/>
      <c r="AO9" s="32"/>
      <c r="AP9" s="32">
        <f>AN9*AO9</f>
        <v>0</v>
      </c>
      <c r="AQ9" s="48"/>
      <c r="AR9" s="48"/>
      <c r="AS9" s="48">
        <f>AQ9*AR9</f>
        <v>0</v>
      </c>
      <c r="AT9" s="32"/>
      <c r="AU9" s="31"/>
      <c r="AV9" s="31">
        <f>AT9*AU9</f>
        <v>0</v>
      </c>
      <c r="AW9" s="41"/>
      <c r="AX9" s="41"/>
      <c r="AY9" s="42">
        <f>AW9*AX9</f>
        <v>0</v>
      </c>
      <c r="AZ9" s="32"/>
      <c r="BA9" s="32"/>
      <c r="BB9" s="32">
        <f>AZ9*BA9</f>
        <v>0</v>
      </c>
      <c r="BC9" s="43"/>
    </row>
    <row r="12" ht="12.75">
      <c r="A12" t="s">
        <v>93</v>
      </c>
    </row>
  </sheetData>
  <mergeCells count="23">
    <mergeCell ref="C5:C7"/>
    <mergeCell ref="B5:B7"/>
    <mergeCell ref="A4:A7"/>
    <mergeCell ref="D5:BC5"/>
    <mergeCell ref="AH6:AJ6"/>
    <mergeCell ref="AN6:AP6"/>
    <mergeCell ref="AQ6:AS6"/>
    <mergeCell ref="AT6:AV6"/>
    <mergeCell ref="AK6:AM6"/>
    <mergeCell ref="M6:O6"/>
    <mergeCell ref="P6:R6"/>
    <mergeCell ref="S6:U6"/>
    <mergeCell ref="D1:O2"/>
    <mergeCell ref="D6:F6"/>
    <mergeCell ref="G6:I6"/>
    <mergeCell ref="J6:L6"/>
    <mergeCell ref="B4:BC4"/>
    <mergeCell ref="AW6:AY6"/>
    <mergeCell ref="AZ6:BB6"/>
    <mergeCell ref="V6:X6"/>
    <mergeCell ref="Y6:AA6"/>
    <mergeCell ref="AB6:AD6"/>
    <mergeCell ref="AE6:AG6"/>
  </mergeCells>
  <printOptions/>
  <pageMargins left="0.17" right="0.29" top="1" bottom="1" header="0.5" footer="0.5"/>
  <pageSetup fitToWidth="2" horizontalDpi="600" verticalDpi="600" orientation="landscape" paperSize="9" scale="36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"/>
  <sheetViews>
    <sheetView zoomScale="80" zoomScaleNormal="8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/>
  <cols>
    <col min="1" max="1" width="30.375" style="0" customWidth="1"/>
    <col min="2" max="2" width="9.625" style="0" customWidth="1"/>
    <col min="3" max="3" width="13.875" style="0" customWidth="1"/>
    <col min="4" max="4" width="13.75390625" style="0" bestFit="1" customWidth="1"/>
    <col min="5" max="5" width="12.75390625" style="0" bestFit="1" customWidth="1"/>
    <col min="6" max="6" width="11.625" style="0" bestFit="1" customWidth="1"/>
    <col min="7" max="7" width="12.875" style="0" bestFit="1" customWidth="1"/>
    <col min="8" max="8" width="7.25390625" style="0" customWidth="1"/>
    <col min="9" max="9" width="11.625" style="0" bestFit="1" customWidth="1"/>
    <col min="10" max="10" width="13.00390625" style="0" bestFit="1" customWidth="1"/>
    <col min="11" max="11" width="9.375" style="0" bestFit="1" customWidth="1"/>
    <col min="12" max="12" width="11.625" style="0" bestFit="1" customWidth="1"/>
    <col min="13" max="13" width="13.875" style="0" bestFit="1" customWidth="1"/>
    <col min="14" max="14" width="8.375" style="0" customWidth="1"/>
    <col min="15" max="15" width="15.75390625" style="0" bestFit="1" customWidth="1"/>
    <col min="16" max="16" width="13.875" style="0" bestFit="1" customWidth="1"/>
    <col min="17" max="17" width="5.875" style="0" bestFit="1" customWidth="1"/>
    <col min="18" max="18" width="15.75390625" style="0" bestFit="1" customWidth="1"/>
    <col min="19" max="19" width="13.875" style="0" bestFit="1" customWidth="1"/>
    <col min="20" max="20" width="9.625" style="0" bestFit="1" customWidth="1"/>
    <col min="21" max="21" width="11.625" style="0" bestFit="1" customWidth="1"/>
    <col min="22" max="22" width="12.875" style="0" bestFit="1" customWidth="1"/>
    <col min="23" max="23" width="8.875" style="0" customWidth="1"/>
    <col min="24" max="24" width="15.75390625" style="0" customWidth="1"/>
    <col min="25" max="25" width="12.875" style="0" bestFit="1" customWidth="1"/>
    <col min="26" max="26" width="5.875" style="0" bestFit="1" customWidth="1"/>
    <col min="27" max="27" width="15.75390625" style="0" customWidth="1"/>
    <col min="28" max="28" width="12.875" style="0" bestFit="1" customWidth="1"/>
    <col min="29" max="29" width="6.25390625" style="0" customWidth="1"/>
    <col min="30" max="30" width="15.75390625" style="0" bestFit="1" customWidth="1"/>
    <col min="31" max="31" width="27.125" style="0" bestFit="1" customWidth="1"/>
    <col min="32" max="32" width="13.75390625" style="0" bestFit="1" customWidth="1"/>
    <col min="33" max="33" width="7.375" style="0" customWidth="1"/>
    <col min="34" max="34" width="15.75390625" style="0" bestFit="1" customWidth="1"/>
    <col min="35" max="35" width="13.75390625" style="0" bestFit="1" customWidth="1"/>
    <col min="36" max="36" width="5.875" style="0" bestFit="1" customWidth="1"/>
    <col min="37" max="37" width="15.75390625" style="0" bestFit="1" customWidth="1"/>
    <col min="38" max="38" width="16.625" style="0" bestFit="1" customWidth="1"/>
    <col min="39" max="39" width="17.00390625" style="0" customWidth="1"/>
    <col min="40" max="40" width="9.875" style="0" customWidth="1"/>
    <col min="41" max="41" width="15.75390625" style="0" bestFit="1" customWidth="1"/>
    <col min="42" max="42" width="26.625" style="0" bestFit="1" customWidth="1"/>
    <col min="43" max="43" width="19.125" style="0" bestFit="1" customWidth="1"/>
  </cols>
  <sheetData>
    <row r="1" spans="2:12" ht="12.75" customHeight="1">
      <c r="B1" s="79" t="s">
        <v>101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42" ht="15.7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spans="4:42" ht="16.5" thickBot="1"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3" s="3" customFormat="1" ht="12.75">
      <c r="A4" s="102" t="s">
        <v>97</v>
      </c>
      <c r="B4" s="100" t="s">
        <v>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4"/>
      <c r="AQ4" s="5"/>
    </row>
    <row r="5" spans="1:43" s="3" customFormat="1" ht="12.75" customHeight="1">
      <c r="A5" s="103"/>
      <c r="B5" s="96" t="s">
        <v>2</v>
      </c>
      <c r="C5" s="96" t="s">
        <v>47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7"/>
      <c r="AQ5" s="18"/>
    </row>
    <row r="6" spans="1:43" s="3" customFormat="1" ht="81.75" customHeight="1">
      <c r="A6" s="103"/>
      <c r="B6" s="96"/>
      <c r="C6" s="96"/>
      <c r="D6" s="96" t="s">
        <v>48</v>
      </c>
      <c r="E6" s="96"/>
      <c r="F6" s="96"/>
      <c r="G6" s="99" t="s">
        <v>49</v>
      </c>
      <c r="H6" s="99"/>
      <c r="I6" s="99"/>
      <c r="J6" s="96" t="s">
        <v>50</v>
      </c>
      <c r="K6" s="96"/>
      <c r="L6" s="96"/>
      <c r="M6" s="97" t="s">
        <v>51</v>
      </c>
      <c r="N6" s="97"/>
      <c r="O6" s="97"/>
      <c r="P6" s="96" t="s">
        <v>52</v>
      </c>
      <c r="Q6" s="96"/>
      <c r="R6" s="96"/>
      <c r="S6" s="99" t="s">
        <v>53</v>
      </c>
      <c r="T6" s="99"/>
      <c r="U6" s="99"/>
      <c r="V6" s="96" t="s">
        <v>54</v>
      </c>
      <c r="W6" s="96"/>
      <c r="X6" s="96"/>
      <c r="Y6" s="97" t="s">
        <v>55</v>
      </c>
      <c r="Z6" s="97"/>
      <c r="AA6" s="97"/>
      <c r="AB6" s="96" t="s">
        <v>56</v>
      </c>
      <c r="AC6" s="96"/>
      <c r="AD6" s="96"/>
      <c r="AE6" s="50" t="s">
        <v>57</v>
      </c>
      <c r="AF6" s="96" t="s">
        <v>58</v>
      </c>
      <c r="AG6" s="96"/>
      <c r="AH6" s="96"/>
      <c r="AI6" s="97" t="s">
        <v>59</v>
      </c>
      <c r="AJ6" s="97"/>
      <c r="AK6" s="97"/>
      <c r="AL6" s="16" t="s">
        <v>60</v>
      </c>
      <c r="AM6" s="98" t="s">
        <v>61</v>
      </c>
      <c r="AN6" s="98"/>
      <c r="AO6" s="98"/>
      <c r="AP6" s="50" t="s">
        <v>62</v>
      </c>
      <c r="AQ6" s="20" t="s">
        <v>63</v>
      </c>
    </row>
    <row r="7" spans="1:43" s="3" customFormat="1" ht="22.5">
      <c r="A7" s="103"/>
      <c r="B7" s="96"/>
      <c r="C7" s="96"/>
      <c r="D7" s="23" t="s">
        <v>44</v>
      </c>
      <c r="E7" s="23" t="s">
        <v>66</v>
      </c>
      <c r="F7" s="23" t="s">
        <v>46</v>
      </c>
      <c r="G7" s="51" t="s">
        <v>64</v>
      </c>
      <c r="H7" s="51" t="s">
        <v>65</v>
      </c>
      <c r="I7" s="51" t="s">
        <v>46</v>
      </c>
      <c r="J7" s="23" t="s">
        <v>67</v>
      </c>
      <c r="K7" s="23" t="s">
        <v>68</v>
      </c>
      <c r="L7" s="23" t="s">
        <v>46</v>
      </c>
      <c r="M7" s="52" t="s">
        <v>69</v>
      </c>
      <c r="N7" s="52" t="s">
        <v>65</v>
      </c>
      <c r="O7" s="52" t="s">
        <v>46</v>
      </c>
      <c r="P7" s="23" t="s">
        <v>69</v>
      </c>
      <c r="Q7" s="23" t="s">
        <v>65</v>
      </c>
      <c r="R7" s="23" t="s">
        <v>46</v>
      </c>
      <c r="S7" s="51" t="s">
        <v>69</v>
      </c>
      <c r="T7" s="51" t="s">
        <v>65</v>
      </c>
      <c r="U7" s="51" t="s">
        <v>46</v>
      </c>
      <c r="V7" s="23" t="s">
        <v>64</v>
      </c>
      <c r="W7" s="23" t="s">
        <v>65</v>
      </c>
      <c r="X7" s="23" t="s">
        <v>46</v>
      </c>
      <c r="Y7" s="52" t="s">
        <v>64</v>
      </c>
      <c r="Z7" s="52" t="s">
        <v>65</v>
      </c>
      <c r="AA7" s="52" t="s">
        <v>46</v>
      </c>
      <c r="AB7" s="23" t="s">
        <v>64</v>
      </c>
      <c r="AC7" s="23" t="s">
        <v>65</v>
      </c>
      <c r="AD7" s="23" t="s">
        <v>46</v>
      </c>
      <c r="AE7" s="50"/>
      <c r="AF7" s="23" t="s">
        <v>44</v>
      </c>
      <c r="AG7" s="23" t="s">
        <v>65</v>
      </c>
      <c r="AH7" s="23" t="s">
        <v>46</v>
      </c>
      <c r="AI7" s="52" t="s">
        <v>44</v>
      </c>
      <c r="AJ7" s="52" t="s">
        <v>65</v>
      </c>
      <c r="AK7" s="52" t="s">
        <v>46</v>
      </c>
      <c r="AL7" s="16"/>
      <c r="AM7" s="52" t="s">
        <v>70</v>
      </c>
      <c r="AN7" s="52" t="s">
        <v>65</v>
      </c>
      <c r="AO7" s="52" t="s">
        <v>46</v>
      </c>
      <c r="AP7" s="50"/>
      <c r="AQ7" s="18" t="s">
        <v>46</v>
      </c>
    </row>
    <row r="8" spans="1:43" s="15" customFormat="1" ht="12.75">
      <c r="A8" s="44" t="s">
        <v>17</v>
      </c>
      <c r="B8" s="54">
        <f>SUM(B9:B9)</f>
        <v>1</v>
      </c>
      <c r="C8" s="54">
        <f>SUM(C9:C9)</f>
        <v>0</v>
      </c>
      <c r="D8" s="54">
        <f>SUM(D9:D9)</f>
        <v>0</v>
      </c>
      <c r="E8" s="54">
        <f aca="true" t="shared" si="0" ref="E8:AQ8">SUM(E9:E9)</f>
        <v>0</v>
      </c>
      <c r="F8" s="54">
        <f t="shared" si="0"/>
        <v>0</v>
      </c>
      <c r="G8" s="54">
        <f t="shared" si="0"/>
        <v>0</v>
      </c>
      <c r="H8" s="54">
        <f t="shared" si="0"/>
        <v>0</v>
      </c>
      <c r="I8" s="54">
        <f t="shared" si="0"/>
        <v>0</v>
      </c>
      <c r="J8" s="54">
        <f t="shared" si="0"/>
        <v>0</v>
      </c>
      <c r="K8" s="54">
        <f t="shared" si="0"/>
        <v>0</v>
      </c>
      <c r="L8" s="54">
        <f t="shared" si="0"/>
        <v>0</v>
      </c>
      <c r="M8" s="54">
        <f t="shared" si="0"/>
        <v>0</v>
      </c>
      <c r="N8" s="54">
        <f t="shared" si="0"/>
        <v>0</v>
      </c>
      <c r="O8" s="54">
        <f t="shared" si="0"/>
        <v>0</v>
      </c>
      <c r="P8" s="54">
        <f t="shared" si="0"/>
        <v>0</v>
      </c>
      <c r="Q8" s="54">
        <f t="shared" si="0"/>
        <v>0</v>
      </c>
      <c r="R8" s="54">
        <f t="shared" si="0"/>
        <v>0</v>
      </c>
      <c r="S8" s="54">
        <f t="shared" si="0"/>
        <v>0</v>
      </c>
      <c r="T8" s="54">
        <f t="shared" si="0"/>
        <v>0</v>
      </c>
      <c r="U8" s="54">
        <f t="shared" si="0"/>
        <v>0</v>
      </c>
      <c r="V8" s="54">
        <f t="shared" si="0"/>
        <v>0</v>
      </c>
      <c r="W8" s="54">
        <f t="shared" si="0"/>
        <v>0</v>
      </c>
      <c r="X8" s="54">
        <f t="shared" si="0"/>
        <v>0</v>
      </c>
      <c r="Y8" s="54">
        <f t="shared" si="0"/>
        <v>0</v>
      </c>
      <c r="Z8" s="54">
        <f t="shared" si="0"/>
        <v>0</v>
      </c>
      <c r="AA8" s="54">
        <f t="shared" si="0"/>
        <v>0</v>
      </c>
      <c r="AB8" s="54">
        <f t="shared" si="0"/>
        <v>0</v>
      </c>
      <c r="AC8" s="54">
        <f t="shared" si="0"/>
        <v>0</v>
      </c>
      <c r="AD8" s="54">
        <f t="shared" si="0"/>
        <v>0</v>
      </c>
      <c r="AE8" s="54">
        <f t="shared" si="0"/>
        <v>0</v>
      </c>
      <c r="AF8" s="54">
        <f t="shared" si="0"/>
        <v>0</v>
      </c>
      <c r="AG8" s="54">
        <f t="shared" si="0"/>
        <v>0</v>
      </c>
      <c r="AH8" s="54">
        <f t="shared" si="0"/>
        <v>0</v>
      </c>
      <c r="AI8" s="54">
        <f t="shared" si="0"/>
        <v>0</v>
      </c>
      <c r="AJ8" s="54">
        <f t="shared" si="0"/>
        <v>0</v>
      </c>
      <c r="AK8" s="54">
        <f t="shared" si="0"/>
        <v>0</v>
      </c>
      <c r="AL8" s="54">
        <f t="shared" si="0"/>
        <v>0</v>
      </c>
      <c r="AM8" s="54">
        <f t="shared" si="0"/>
        <v>0</v>
      </c>
      <c r="AN8" s="54">
        <f t="shared" si="0"/>
        <v>0</v>
      </c>
      <c r="AO8" s="54">
        <f t="shared" si="0"/>
        <v>0</v>
      </c>
      <c r="AP8" s="54">
        <f t="shared" si="0"/>
        <v>0</v>
      </c>
      <c r="AQ8" s="54">
        <f t="shared" si="0"/>
        <v>0</v>
      </c>
    </row>
    <row r="9" spans="1:43" s="15" customFormat="1" ht="12.75">
      <c r="A9" s="46" t="s">
        <v>95</v>
      </c>
      <c r="B9" s="13">
        <v>1</v>
      </c>
      <c r="C9" s="13">
        <f>F9+I9+L9+O9+R9+U9+X9+AA9+AD9+AE9+AH9+AK9+AL9+AO9+AP9+AQ9</f>
        <v>0</v>
      </c>
      <c r="D9" s="13"/>
      <c r="E9" s="13"/>
      <c r="F9" s="13">
        <f>D9*E9*2</f>
        <v>0</v>
      </c>
      <c r="G9" s="53"/>
      <c r="H9" s="53"/>
      <c r="I9" s="53">
        <f>G9*H9</f>
        <v>0</v>
      </c>
      <c r="J9" s="13"/>
      <c r="K9" s="13"/>
      <c r="L9" s="13">
        <f>J9*K9</f>
        <v>0</v>
      </c>
      <c r="M9" s="27"/>
      <c r="N9" s="27"/>
      <c r="O9" s="27">
        <f>M9*N9</f>
        <v>0</v>
      </c>
      <c r="P9" s="13"/>
      <c r="Q9" s="13"/>
      <c r="R9" s="13">
        <f>P9*Q9</f>
        <v>0</v>
      </c>
      <c r="S9" s="53"/>
      <c r="T9" s="53"/>
      <c r="U9" s="53">
        <f>S9*T9</f>
        <v>0</v>
      </c>
      <c r="V9" s="13"/>
      <c r="W9" s="13"/>
      <c r="X9" s="13">
        <f>V9*W9</f>
        <v>0</v>
      </c>
      <c r="Y9" s="27"/>
      <c r="Z9" s="27"/>
      <c r="AA9" s="27">
        <f>Y9*Z9</f>
        <v>0</v>
      </c>
      <c r="AB9" s="13"/>
      <c r="AC9" s="13"/>
      <c r="AD9" s="13">
        <f>AB9*AC9</f>
        <v>0</v>
      </c>
      <c r="AE9" s="53"/>
      <c r="AF9" s="13"/>
      <c r="AG9" s="13"/>
      <c r="AH9" s="13">
        <f>AF9*AG9</f>
        <v>0</v>
      </c>
      <c r="AI9" s="27"/>
      <c r="AJ9" s="27"/>
      <c r="AK9" s="27">
        <f>AI9*AJ9</f>
        <v>0</v>
      </c>
      <c r="AL9" s="13"/>
      <c r="AM9" s="27"/>
      <c r="AN9" s="27"/>
      <c r="AO9" s="27">
        <f>AM9*AN9</f>
        <v>0</v>
      </c>
      <c r="AP9" s="53"/>
      <c r="AQ9" s="25"/>
    </row>
    <row r="12" ht="12.75">
      <c r="A12" t="s">
        <v>93</v>
      </c>
    </row>
  </sheetData>
  <mergeCells count="18">
    <mergeCell ref="D5:AO5"/>
    <mergeCell ref="B5:B7"/>
    <mergeCell ref="A4:A7"/>
    <mergeCell ref="P6:R6"/>
    <mergeCell ref="S6:U6"/>
    <mergeCell ref="V6:X6"/>
    <mergeCell ref="Y6:AA6"/>
    <mergeCell ref="AB6:AD6"/>
    <mergeCell ref="B1:L2"/>
    <mergeCell ref="AF6:AH6"/>
    <mergeCell ref="AI6:AK6"/>
    <mergeCell ref="AM6:AO6"/>
    <mergeCell ref="C5:C7"/>
    <mergeCell ref="G6:I6"/>
    <mergeCell ref="J6:L6"/>
    <mergeCell ref="M6:O6"/>
    <mergeCell ref="D6:F6"/>
    <mergeCell ref="B4:AO4"/>
  </mergeCells>
  <printOptions/>
  <pageMargins left="0.5" right="0.29" top="1" bottom="1" header="0.5" footer="0.5"/>
  <pageSetup fitToHeight="2" fitToWidth="2" horizontalDpi="600" verticalDpi="600" orientation="landscape" paperSize="9" scale="4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1" sqref="A11"/>
    </sheetView>
  </sheetViews>
  <sheetFormatPr defaultColWidth="9.00390625" defaultRowHeight="12.75"/>
  <cols>
    <col min="1" max="1" width="29.125" style="0" customWidth="1"/>
    <col min="2" max="2" width="17.75390625" style="0" customWidth="1"/>
    <col min="3" max="3" width="23.25390625" style="0" customWidth="1"/>
    <col min="4" max="4" width="15.125" style="0" customWidth="1"/>
    <col min="5" max="5" width="23.25390625" style="0" customWidth="1"/>
    <col min="6" max="6" width="14.875" style="0" customWidth="1"/>
    <col min="7" max="7" width="14.25390625" style="0" customWidth="1"/>
    <col min="8" max="8" width="13.00390625" style="0" customWidth="1"/>
    <col min="9" max="9" width="19.00390625" style="0" customWidth="1"/>
    <col min="10" max="10" width="23.00390625" style="0" customWidth="1"/>
    <col min="11" max="11" width="12.25390625" style="0" customWidth="1"/>
    <col min="12" max="12" width="15.125" style="0" customWidth="1"/>
    <col min="13" max="13" width="12.75390625" style="0" bestFit="1" customWidth="1"/>
    <col min="14" max="14" width="15.375" style="0" bestFit="1" customWidth="1"/>
    <col min="15" max="15" width="14.625" style="0" bestFit="1" customWidth="1"/>
  </cols>
  <sheetData>
    <row r="1" spans="1:15" ht="12.75" customHeight="1">
      <c r="A1" s="68"/>
      <c r="B1" s="79" t="s">
        <v>102</v>
      </c>
      <c r="C1" s="79"/>
      <c r="D1" s="79"/>
      <c r="E1" s="79"/>
      <c r="F1" s="79"/>
      <c r="G1" s="68"/>
      <c r="J1" s="68"/>
      <c r="K1" s="68"/>
      <c r="L1" s="68"/>
      <c r="M1" s="68"/>
      <c r="N1" s="68"/>
      <c r="O1" s="68"/>
    </row>
    <row r="2" spans="1:15" ht="45.75" customHeight="1">
      <c r="A2" s="68"/>
      <c r="B2" s="79"/>
      <c r="C2" s="79"/>
      <c r="D2" s="79"/>
      <c r="E2" s="79"/>
      <c r="F2" s="79"/>
      <c r="G2" s="68"/>
      <c r="J2" s="68"/>
      <c r="K2" s="68"/>
      <c r="L2" s="68"/>
      <c r="M2" s="68"/>
      <c r="N2" s="68"/>
      <c r="O2" s="68"/>
    </row>
    <row r="3" spans="10:15" ht="13.5" thickBot="1">
      <c r="J3" t="s">
        <v>0</v>
      </c>
      <c r="O3" t="s">
        <v>0</v>
      </c>
    </row>
    <row r="4" spans="1:15" s="3" customFormat="1" ht="12.75">
      <c r="A4" s="90" t="s">
        <v>97</v>
      </c>
      <c r="B4" s="100" t="s">
        <v>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5"/>
    </row>
    <row r="5" spans="1:15" s="3" customFormat="1" ht="12.75" customHeight="1">
      <c r="A5" s="91"/>
      <c r="B5" s="96" t="s">
        <v>2</v>
      </c>
      <c r="C5" s="96" t="s">
        <v>37</v>
      </c>
      <c r="D5" s="16"/>
      <c r="E5" s="16"/>
      <c r="F5" s="16"/>
      <c r="G5" s="16"/>
      <c r="H5" s="16"/>
      <c r="I5" s="106" t="s">
        <v>4</v>
      </c>
      <c r="J5" s="106"/>
      <c r="K5" s="106"/>
      <c r="L5" s="106"/>
      <c r="M5" s="106"/>
      <c r="N5" s="106"/>
      <c r="O5" s="107"/>
    </row>
    <row r="6" spans="1:15" s="3" customFormat="1" ht="78" customHeight="1">
      <c r="A6" s="91"/>
      <c r="B6" s="96"/>
      <c r="C6" s="96"/>
      <c r="D6" s="96" t="s">
        <v>38</v>
      </c>
      <c r="E6" s="96"/>
      <c r="F6" s="96"/>
      <c r="G6" s="96"/>
      <c r="H6" s="96"/>
      <c r="I6" s="96"/>
      <c r="J6" s="16" t="s">
        <v>39</v>
      </c>
      <c r="K6" s="16" t="s">
        <v>40</v>
      </c>
      <c r="L6" s="16" t="s">
        <v>41</v>
      </c>
      <c r="M6" s="96" t="s">
        <v>42</v>
      </c>
      <c r="N6" s="96"/>
      <c r="O6" s="108"/>
    </row>
    <row r="7" spans="1:15" s="3" customFormat="1" ht="38.25">
      <c r="A7" s="104"/>
      <c r="B7" s="96"/>
      <c r="C7" s="96"/>
      <c r="D7" s="16"/>
      <c r="E7" s="16" t="s">
        <v>43</v>
      </c>
      <c r="F7" s="16"/>
      <c r="G7" s="16"/>
      <c r="H7" s="16"/>
      <c r="I7" s="16" t="s">
        <v>17</v>
      </c>
      <c r="J7" s="16"/>
      <c r="K7" s="16"/>
      <c r="L7" s="16"/>
      <c r="M7" s="23" t="s">
        <v>44</v>
      </c>
      <c r="N7" s="23" t="s">
        <v>45</v>
      </c>
      <c r="O7" s="24" t="s">
        <v>46</v>
      </c>
    </row>
    <row r="8" spans="1:15" s="15" customFormat="1" ht="12.75">
      <c r="A8" s="26" t="s">
        <v>95</v>
      </c>
      <c r="B8" s="13"/>
      <c r="C8" s="13">
        <f>I8+J8+K8+L8+O8</f>
        <v>0</v>
      </c>
      <c r="D8" s="13"/>
      <c r="E8" s="13"/>
      <c r="F8" s="13"/>
      <c r="G8" s="13"/>
      <c r="H8" s="13"/>
      <c r="I8" s="13">
        <f>SUM(D8:H8)</f>
        <v>0</v>
      </c>
      <c r="J8" s="13"/>
      <c r="K8" s="13"/>
      <c r="L8" s="13"/>
      <c r="M8" s="13"/>
      <c r="N8" s="13"/>
      <c r="O8" s="25">
        <f>M8*N8/1000</f>
        <v>0</v>
      </c>
    </row>
    <row r="10" ht="12.75">
      <c r="A10" t="s">
        <v>93</v>
      </c>
    </row>
  </sheetData>
  <mergeCells count="8">
    <mergeCell ref="B1:F2"/>
    <mergeCell ref="A4:A7"/>
    <mergeCell ref="B4:O4"/>
    <mergeCell ref="B5:B7"/>
    <mergeCell ref="C5:C7"/>
    <mergeCell ref="I5:O5"/>
    <mergeCell ref="D6:I6"/>
    <mergeCell ref="M6:O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:F2"/>
    </sheetView>
  </sheetViews>
  <sheetFormatPr defaultColWidth="9.00390625" defaultRowHeight="12.75"/>
  <cols>
    <col min="1" max="1" width="31.00390625" style="0" customWidth="1"/>
    <col min="2" max="2" width="13.25390625" style="0" customWidth="1"/>
    <col min="3" max="3" width="25.75390625" style="0" customWidth="1"/>
    <col min="4" max="4" width="17.00390625" style="0" customWidth="1"/>
    <col min="5" max="5" width="14.375" style="0" customWidth="1"/>
    <col min="6" max="6" width="17.125" style="0" customWidth="1"/>
    <col min="7" max="7" width="19.00390625" style="0" customWidth="1"/>
    <col min="8" max="8" width="19.875" style="0" customWidth="1"/>
    <col min="9" max="10" width="17.25390625" style="0" customWidth="1"/>
    <col min="11" max="11" width="15.875" style="0" customWidth="1"/>
    <col min="12" max="12" width="17.125" style="0" customWidth="1"/>
    <col min="13" max="13" width="15.25390625" style="0" customWidth="1"/>
    <col min="14" max="14" width="17.25390625" style="0" customWidth="1"/>
    <col min="15" max="15" width="17.125" style="0" customWidth="1"/>
    <col min="16" max="16" width="20.125" style="0" customWidth="1"/>
    <col min="17" max="17" width="15.75390625" style="0" customWidth="1"/>
    <col min="18" max="18" width="15.875" style="0" customWidth="1"/>
    <col min="19" max="19" width="13.125" style="0" customWidth="1"/>
    <col min="20" max="20" width="12.875" style="0" customWidth="1"/>
    <col min="21" max="21" width="17.25390625" style="0" customWidth="1"/>
  </cols>
  <sheetData>
    <row r="1" spans="1:16" ht="12.75" customHeight="1">
      <c r="A1" s="68"/>
      <c r="B1" s="79" t="s">
        <v>103</v>
      </c>
      <c r="C1" s="79"/>
      <c r="D1" s="79"/>
      <c r="E1" s="79"/>
      <c r="F1" s="79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46.5" customHeight="1">
      <c r="A2" s="68"/>
      <c r="B2" s="79"/>
      <c r="C2" s="79"/>
      <c r="D2" s="79"/>
      <c r="E2" s="79"/>
      <c r="F2" s="79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ht="13.5" thickBot="1">
      <c r="L3" t="s">
        <v>0</v>
      </c>
    </row>
    <row r="4" spans="1:21" s="3" customFormat="1" ht="12.75">
      <c r="A4" s="109" t="s">
        <v>97</v>
      </c>
      <c r="B4" s="102" t="s">
        <v>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5"/>
    </row>
    <row r="5" spans="1:21" s="3" customFormat="1" ht="55.5" customHeight="1">
      <c r="A5" s="110"/>
      <c r="B5" s="112" t="s">
        <v>2</v>
      </c>
      <c r="C5" s="96" t="s">
        <v>18</v>
      </c>
      <c r="D5" s="106" t="s">
        <v>4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</row>
    <row r="6" spans="1:21" s="3" customFormat="1" ht="81.75" customHeight="1" thickBot="1">
      <c r="A6" s="111"/>
      <c r="B6" s="112"/>
      <c r="C6" s="106"/>
      <c r="D6" s="16" t="s">
        <v>19</v>
      </c>
      <c r="E6" s="16" t="s">
        <v>20</v>
      </c>
      <c r="F6" s="16" t="s">
        <v>21</v>
      </c>
      <c r="G6" s="16" t="s">
        <v>22</v>
      </c>
      <c r="H6" s="16" t="s">
        <v>23</v>
      </c>
      <c r="I6" s="16" t="s">
        <v>24</v>
      </c>
      <c r="J6" s="16" t="s">
        <v>25</v>
      </c>
      <c r="K6" s="16" t="s">
        <v>26</v>
      </c>
      <c r="L6" s="16" t="s">
        <v>27</v>
      </c>
      <c r="M6" s="16" t="s">
        <v>28</v>
      </c>
      <c r="N6" s="16" t="s">
        <v>29</v>
      </c>
      <c r="O6" s="16" t="s">
        <v>30</v>
      </c>
      <c r="P6" s="16" t="s">
        <v>31</v>
      </c>
      <c r="Q6" s="16" t="s">
        <v>32</v>
      </c>
      <c r="R6" s="16" t="s">
        <v>33</v>
      </c>
      <c r="S6" s="19" t="s">
        <v>34</v>
      </c>
      <c r="T6" s="16" t="s">
        <v>35</v>
      </c>
      <c r="U6" s="20" t="s">
        <v>36</v>
      </c>
    </row>
    <row r="7" spans="1:21" s="22" customFormat="1" ht="12.75">
      <c r="A7" s="44" t="s">
        <v>96</v>
      </c>
      <c r="B7" s="58"/>
      <c r="C7" s="59">
        <f aca="true" t="shared" si="0" ref="C7:U7">SUM(C8:C8)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  <c r="H7" s="59">
        <f t="shared" si="0"/>
        <v>0</v>
      </c>
      <c r="I7" s="59">
        <f t="shared" si="0"/>
        <v>0</v>
      </c>
      <c r="J7" s="59">
        <f t="shared" si="0"/>
        <v>0</v>
      </c>
      <c r="K7" s="59">
        <f t="shared" si="0"/>
        <v>0</v>
      </c>
      <c r="L7" s="59">
        <f t="shared" si="0"/>
        <v>0</v>
      </c>
      <c r="M7" s="59">
        <f t="shared" si="0"/>
        <v>0</v>
      </c>
      <c r="N7" s="59">
        <f t="shared" si="0"/>
        <v>0</v>
      </c>
      <c r="O7" s="59">
        <f t="shared" si="0"/>
        <v>0</v>
      </c>
      <c r="P7" s="59">
        <f t="shared" si="0"/>
        <v>0</v>
      </c>
      <c r="Q7" s="59">
        <f t="shared" si="0"/>
        <v>0</v>
      </c>
      <c r="R7" s="59">
        <f t="shared" si="0"/>
        <v>0</v>
      </c>
      <c r="S7" s="59">
        <f t="shared" si="0"/>
        <v>0</v>
      </c>
      <c r="T7" s="59">
        <f t="shared" si="0"/>
        <v>0</v>
      </c>
      <c r="U7" s="59">
        <f t="shared" si="0"/>
        <v>0</v>
      </c>
    </row>
    <row r="8" spans="1:21" s="22" customFormat="1" ht="12.75">
      <c r="A8" s="46" t="s">
        <v>95</v>
      </c>
      <c r="B8" s="56"/>
      <c r="C8" s="21">
        <f>SUM(D8:U8)</f>
        <v>0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</sheetData>
  <mergeCells count="6">
    <mergeCell ref="B1:F2"/>
    <mergeCell ref="A4:A6"/>
    <mergeCell ref="B4:U4"/>
    <mergeCell ref="B5:B6"/>
    <mergeCell ref="C5:C6"/>
    <mergeCell ref="D5:U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6" sqref="F16"/>
    </sheetView>
  </sheetViews>
  <sheetFormatPr defaultColWidth="9.00390625" defaultRowHeight="12.75"/>
  <cols>
    <col min="1" max="1" width="30.00390625" style="0" customWidth="1"/>
    <col min="2" max="2" width="13.25390625" style="0" customWidth="1"/>
    <col min="3" max="3" width="16.00390625" style="0" customWidth="1"/>
    <col min="4" max="5" width="12.375" style="0" customWidth="1"/>
    <col min="6" max="6" width="15.875" style="0" customWidth="1"/>
    <col min="7" max="14" width="12.375" style="0" customWidth="1"/>
    <col min="15" max="15" width="14.375" style="0" customWidth="1"/>
  </cols>
  <sheetData>
    <row r="1" spans="1:15" ht="12.75" customHeight="1">
      <c r="A1" s="68"/>
      <c r="B1" s="79" t="s">
        <v>104</v>
      </c>
      <c r="C1" s="79"/>
      <c r="D1" s="79"/>
      <c r="E1" s="79"/>
      <c r="F1" s="79"/>
      <c r="G1" s="79"/>
      <c r="H1" s="79"/>
      <c r="I1" s="68"/>
      <c r="J1" s="68"/>
      <c r="K1" s="68"/>
      <c r="L1" s="68"/>
      <c r="M1" s="2"/>
      <c r="N1" s="2"/>
      <c r="O1" s="2"/>
    </row>
    <row r="2" spans="1:15" ht="42" customHeight="1">
      <c r="A2" s="68"/>
      <c r="B2" s="79"/>
      <c r="C2" s="79"/>
      <c r="D2" s="79"/>
      <c r="E2" s="79"/>
      <c r="F2" s="79"/>
      <c r="G2" s="79"/>
      <c r="H2" s="79"/>
      <c r="I2" s="68"/>
      <c r="J2" s="68"/>
      <c r="K2" s="68"/>
      <c r="L2" s="68"/>
      <c r="M2" s="2"/>
      <c r="N2" s="2"/>
      <c r="O2" s="2"/>
    </row>
    <row r="3" spans="1:15" ht="4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ht="13.5" thickBot="1">
      <c r="L4" t="s">
        <v>0</v>
      </c>
    </row>
    <row r="5" spans="1:15" s="3" customFormat="1" ht="13.5" thickBot="1">
      <c r="A5" s="113" t="s">
        <v>97</v>
      </c>
      <c r="B5" s="116" t="s">
        <v>1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1:15" s="3" customFormat="1" ht="12.75" customHeight="1">
      <c r="A6" s="114"/>
      <c r="B6" s="119" t="s">
        <v>2</v>
      </c>
      <c r="C6" s="121" t="s">
        <v>3</v>
      </c>
      <c r="D6" s="102" t="s">
        <v>4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5"/>
    </row>
    <row r="7" spans="1:15" s="3" customFormat="1" ht="81.75" customHeight="1" thickBot="1">
      <c r="A7" s="115"/>
      <c r="B7" s="120"/>
      <c r="C7" s="122"/>
      <c r="D7" s="6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15</v>
      </c>
      <c r="O7" s="8" t="s">
        <v>16</v>
      </c>
    </row>
    <row r="8" spans="1:15" s="12" customFormat="1" ht="12.75">
      <c r="A8" s="69" t="s">
        <v>17</v>
      </c>
      <c r="B8" s="55">
        <f>SUM(B9)</f>
        <v>0</v>
      </c>
      <c r="C8" s="55">
        <f aca="true" t="shared" si="0" ref="C8:O8">SUM(C9)</f>
        <v>0</v>
      </c>
      <c r="D8" s="55">
        <f t="shared" si="0"/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5">
        <f t="shared" si="0"/>
        <v>0</v>
      </c>
      <c r="N8" s="55">
        <f t="shared" si="0"/>
        <v>0</v>
      </c>
      <c r="O8" s="55">
        <f t="shared" si="0"/>
        <v>0</v>
      </c>
    </row>
    <row r="9" spans="1:15" s="12" customFormat="1" ht="12.75">
      <c r="A9" s="10" t="s">
        <v>95</v>
      </c>
      <c r="B9" s="11">
        <v>0</v>
      </c>
      <c r="C9" s="9">
        <f>SUM(D9:O9)</f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ht="12.75">
      <c r="I10" s="14"/>
    </row>
  </sheetData>
  <mergeCells count="6">
    <mergeCell ref="B1:H2"/>
    <mergeCell ref="A5:A7"/>
    <mergeCell ref="B5:O5"/>
    <mergeCell ref="B6:B7"/>
    <mergeCell ref="C6:C7"/>
    <mergeCell ref="D6:O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deripasko_mu</dc:creator>
  <cp:keywords/>
  <dc:description/>
  <cp:lastModifiedBy>deripasko_mu</cp:lastModifiedBy>
  <cp:lastPrinted>2011-04-27T12:07:55Z</cp:lastPrinted>
  <dcterms:created xsi:type="dcterms:W3CDTF">2011-04-27T10:12:21Z</dcterms:created>
  <dcterms:modified xsi:type="dcterms:W3CDTF">2011-04-27T13:24:44Z</dcterms:modified>
  <cp:category/>
  <cp:version/>
  <cp:contentType/>
  <cp:contentStatus/>
</cp:coreProperties>
</file>